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114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K32" i="2" l="1"/>
  <c r="G32" i="2"/>
  <c r="E39" i="2" l="1"/>
  <c r="E36" i="2"/>
  <c r="E35" i="2"/>
  <c r="E34" i="2"/>
  <c r="E33" i="2"/>
  <c r="J32" i="2"/>
  <c r="I32" i="2"/>
  <c r="H32" i="2"/>
  <c r="E32" i="2" l="1"/>
  <c r="E29" i="2" l="1"/>
  <c r="E19" i="2"/>
  <c r="E13" i="2" l="1"/>
  <c r="H22" i="2" l="1"/>
  <c r="I22" i="2"/>
  <c r="J22" i="2"/>
  <c r="K22" i="2"/>
  <c r="G22" i="2"/>
  <c r="E24" i="2"/>
  <c r="E25" i="2"/>
  <c r="E26" i="2"/>
  <c r="E23" i="2"/>
  <c r="E22" i="2" l="1"/>
  <c r="H12" i="2"/>
  <c r="I12" i="2"/>
  <c r="J12" i="2"/>
  <c r="K12" i="2"/>
  <c r="G12" i="2"/>
  <c r="E18" i="2"/>
  <c r="E14" i="2"/>
  <c r="E15" i="2"/>
  <c r="E16" i="2"/>
  <c r="E17" i="2"/>
  <c r="E20" i="2"/>
  <c r="E12" i="2" l="1"/>
</calcChain>
</file>

<file path=xl/sharedStrings.xml><?xml version="1.0" encoding="utf-8"?>
<sst xmlns="http://schemas.openxmlformats.org/spreadsheetml/2006/main" count="155" uniqueCount="84">
  <si>
    <t>1.Доходы и расходы</t>
  </si>
  <si>
    <t>№</t>
  </si>
  <si>
    <t>п/п</t>
  </si>
  <si>
    <t xml:space="preserve">Единица </t>
  </si>
  <si>
    <t>измерения</t>
  </si>
  <si>
    <t>2016г.</t>
  </si>
  <si>
    <t>Доходы всего, в том числе по видам регулируемых услуг:</t>
  </si>
  <si>
    <t>Обеспечение взлет-посадкии стоянки воздушных судов</t>
  </si>
  <si>
    <t>Обеспечение авиационной безопасности</t>
  </si>
  <si>
    <t>Предоставление аэровокзального комплекса, в т.ч.</t>
  </si>
  <si>
    <t xml:space="preserve"> Предоставление аэровокзального комплекса ВВЛ</t>
  </si>
  <si>
    <t>Предоставление аэровокзального комплекса МВЛ</t>
  </si>
  <si>
    <t>Обслуживание пассажиров, в.т.ч.</t>
  </si>
  <si>
    <t xml:space="preserve"> Обслуживание пассажиров ВВЛ</t>
  </si>
  <si>
    <t xml:space="preserve"> Обслуживание пассажиров МВЛ</t>
  </si>
  <si>
    <t>Расходы всего (включая коммерческие и управленческие расходы), в том числе: по видам регулируемых услуг:</t>
  </si>
  <si>
    <t>Предоставление аэровокзального комплекса ВВЛ</t>
  </si>
  <si>
    <t>Обслуживание пассажиров, в т.ч.</t>
  </si>
  <si>
    <t>Обслуживание пассажиров ВВЛ</t>
  </si>
  <si>
    <t>Обслуживание пассажиров МВЛ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</si>
  <si>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</si>
  <si>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</si>
  <si>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</si>
  <si>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</si>
  <si>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</si>
  <si>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</si>
  <si>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</si>
  <si>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</si>
  <si>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</si>
  <si>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</si>
  <si>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</si>
  <si>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</si>
  <si>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</si>
  <si>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</si>
  <si>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</si>
  <si>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</si>
  <si>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</si>
  <si>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</si>
  <si>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</si>
  <si>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</si>
  <si>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</si>
  <si>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</si>
  <si>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2.1</t>
  </si>
  <si>
    <t>2.2</t>
  </si>
  <si>
    <t>2.3</t>
  </si>
  <si>
    <t>2.5</t>
  </si>
  <si>
    <t>2.4</t>
  </si>
  <si>
    <t>2.6</t>
  </si>
  <si>
    <t>2.7</t>
  </si>
  <si>
    <t>2.8</t>
  </si>
  <si>
    <t>( тыс.руб.)</t>
  </si>
  <si>
    <t xml:space="preserve">                       Форма раскрытия информации об основных показателях </t>
  </si>
  <si>
    <t xml:space="preserve">      финансово-хозяйственной деятельности ОАО "Аэропорт Ростов-на-Дону"</t>
  </si>
  <si>
    <t xml:space="preserve">      в сфере выполнения( оказания) регулируемых работ( услуг) в аэропортах.</t>
  </si>
  <si>
    <t>II. Расшифровка расходов по финансово-хозяйственной деятельности</t>
  </si>
  <si>
    <t>Наименование хозяйств, работ и операций</t>
  </si>
  <si>
    <t>В  том числе по статьям затрат</t>
  </si>
  <si>
    <t>Расходы</t>
  </si>
  <si>
    <t>всего</t>
  </si>
  <si>
    <t xml:space="preserve">Регулируемые виды деятельности 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</si>
  <si>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</si>
  <si>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</si>
  <si>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</si>
  <si>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</si>
  <si>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6. Хранение авиационного топлива</t>
  </si>
  <si>
    <t>Итого по аэропортовой деятельности:</t>
  </si>
  <si>
    <t>5. Обеспечение заправки воздушных судов авиационным  топливом</t>
  </si>
  <si>
    <t>расходы, связанные с участием в совместной деятельности</t>
  </si>
  <si>
    <t>материальные затраты</t>
  </si>
  <si>
    <t>расходы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</si>
  <si>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</si>
  <si>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</si>
  <si>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</si>
  <si>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органазациями</t>
  </si>
  <si>
    <t>проценты к уплате по кредитам и займам</t>
  </si>
  <si>
    <t>налоги и игые обязательные платежи и сборы</t>
  </si>
  <si>
    <t>прочие расходы</t>
  </si>
  <si>
    <t>2017г.</t>
  </si>
  <si>
    <t>( план)</t>
  </si>
  <si>
    <t>2016 год. ( отчёт)</t>
  </si>
  <si>
    <t>2017год ( план)</t>
  </si>
  <si>
    <t xml:space="preserve"> -</t>
  </si>
  <si>
    <t>2017год (отчёт)</t>
  </si>
  <si>
    <t>( отчёт)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</si>
</sst>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Border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6" xfId="0" applyFont="1" applyBorder="1" applyAlignment="1">
      <alignment vertic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3" fontId="3" fillId="0" borderId="4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13" xfId="0" applyFont="1" applyBorder="1"/>
    <xf numFmtId="0" fontId="2" fillId="0" borderId="9" xfId="0" applyFont="1" applyBorder="1" applyAlignment="1"/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19" xfId="0" applyFont="1" applyBorder="1"/>
    <xf numFmtId="0" fontId="2" fillId="0" borderId="20" xfId="0" applyFont="1" applyBorder="1"/>
    <xf numFmtId="3" fontId="2" fillId="0" borderId="9" xfId="0" applyNumberFormat="1" applyFont="1" applyBorder="1" applyAlignment="1">
      <alignment horizontal="center"/>
    </xf>
    <xf numFmtId="0" fontId="2" fillId="0" borderId="14" xfId="0" applyFont="1" applyBorder="1"/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1" xfId="0" applyFont="1" applyFill="1" applyBorder="1"/>
    <xf numFmtId="3" fontId="5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tabSelected="1" workbookViewId="0">
      <selection activeCell="J10" sqref="J10"/>
    </sheetView>
  </sheetViews>
  <sheetFormatPr defaultRowHeight="15" x14ac:dyDescent="0.25"/>
  <cols>
    <col min="1" max="1" width="2.28515625" customWidth="1"/>
    <col min="2" max="2" width="6.7109375" customWidth="1"/>
    <col min="6" max="6" width="35" customWidth="1"/>
    <col min="7" max="7" width="12.28515625" customWidth="1"/>
    <col min="8" max="8" width="10.85546875" customWidth="1"/>
    <col min="9" max="9" width="11.28515625" hidden="1" customWidth="1"/>
    <col min="10" max="10" width="10.7109375" customWidth="1"/>
  </cols>
  <sheetData>
    <row r="2" spans="1:10" ht="15.75" x14ac:dyDescent="0.25">
      <c r="A2" s="5"/>
      <c r="B2" s="6"/>
      <c r="C2" s="106" t="s">
        <v>51</v>
      </c>
      <c r="D2" s="106"/>
      <c r="E2" s="106"/>
      <c r="F2" s="106"/>
      <c r="G2" s="106"/>
      <c r="H2" s="106"/>
      <c r="I2" s="106"/>
    </row>
    <row r="3" spans="1:10" ht="15.75" x14ac:dyDescent="0.25">
      <c r="A3" s="5"/>
      <c r="B3" s="7"/>
      <c r="C3" s="106" t="s">
        <v>52</v>
      </c>
      <c r="D3" s="106"/>
      <c r="E3" s="106"/>
      <c r="F3" s="106"/>
      <c r="G3" s="106"/>
      <c r="H3" s="106"/>
      <c r="I3" s="106"/>
    </row>
    <row r="4" spans="1:10" ht="15.75" x14ac:dyDescent="0.25">
      <c r="A4" s="5"/>
      <c r="B4" s="7"/>
      <c r="C4" s="107" t="s">
        <v>53</v>
      </c>
      <c r="D4" s="107"/>
      <c r="E4" s="107"/>
      <c r="F4" s="107"/>
      <c r="G4" s="107"/>
      <c r="H4" s="107"/>
      <c r="I4" s="107"/>
    </row>
    <row r="5" spans="1:10" ht="15.75" x14ac:dyDescent="0.25">
      <c r="A5" s="5"/>
      <c r="B5" s="7"/>
      <c r="C5" s="7"/>
      <c r="D5" s="7"/>
      <c r="E5" s="7"/>
      <c r="F5" s="7"/>
      <c r="G5" s="7"/>
      <c r="H5" s="7"/>
      <c r="I5" s="7"/>
    </row>
    <row r="6" spans="1:10" ht="15.75" x14ac:dyDescent="0.25">
      <c r="A6" s="5"/>
      <c r="B6" s="7"/>
      <c r="C6" s="7"/>
      <c r="D6" s="7"/>
      <c r="E6" s="108" t="s">
        <v>0</v>
      </c>
      <c r="F6" s="108"/>
      <c r="G6" s="108"/>
      <c r="H6" s="7"/>
      <c r="I6" s="7"/>
    </row>
    <row r="7" spans="1:10" ht="8.25" customHeight="1" x14ac:dyDescent="0.25">
      <c r="A7" s="5"/>
      <c r="B7" s="7"/>
      <c r="C7" s="7"/>
      <c r="D7" s="7"/>
      <c r="E7" s="7"/>
      <c r="F7" s="7"/>
      <c r="G7" s="7"/>
      <c r="H7" s="7"/>
      <c r="I7" s="7"/>
    </row>
    <row r="8" spans="1:10" ht="14.25" customHeight="1" x14ac:dyDescent="0.25">
      <c r="A8" s="5"/>
      <c r="B8" s="8"/>
      <c r="C8" s="9"/>
      <c r="D8" s="9"/>
      <c r="E8" s="9"/>
      <c r="F8" s="9"/>
      <c r="G8" s="10"/>
      <c r="H8" s="9"/>
      <c r="I8" s="10"/>
      <c r="J8" s="10"/>
    </row>
    <row r="9" spans="1:10" ht="15.75" x14ac:dyDescent="0.25">
      <c r="A9" s="5"/>
      <c r="B9" s="11" t="s">
        <v>1</v>
      </c>
      <c r="C9" s="7"/>
      <c r="D9" s="7"/>
      <c r="E9" s="7"/>
      <c r="F9" s="7"/>
      <c r="G9" s="12" t="s">
        <v>3</v>
      </c>
      <c r="H9" s="13" t="s">
        <v>5</v>
      </c>
      <c r="I9" s="12" t="s">
        <v>77</v>
      </c>
      <c r="J9" s="12" t="s">
        <v>77</v>
      </c>
    </row>
    <row r="10" spans="1:10" ht="14.25" customHeight="1" x14ac:dyDescent="0.25">
      <c r="A10" s="5"/>
      <c r="B10" s="14" t="s">
        <v>2</v>
      </c>
      <c r="C10" s="15"/>
      <c r="D10" s="15"/>
      <c r="E10" s="15"/>
      <c r="F10" s="15"/>
      <c r="G10" s="16" t="s">
        <v>4</v>
      </c>
      <c r="H10" s="17" t="s">
        <v>83</v>
      </c>
      <c r="I10" s="16" t="s">
        <v>78</v>
      </c>
      <c r="J10" s="16" t="s">
        <v>83</v>
      </c>
    </row>
    <row r="11" spans="1:10" ht="18" customHeight="1" x14ac:dyDescent="0.25">
      <c r="A11" s="5"/>
      <c r="B11" s="18">
        <v>1</v>
      </c>
      <c r="C11" s="109" t="s">
        <v>6</v>
      </c>
      <c r="D11" s="110"/>
      <c r="E11" s="110"/>
      <c r="F11" s="111"/>
      <c r="G11" s="19" t="s">
        <v>50</v>
      </c>
      <c r="H11" s="20">
        <v>1873926</v>
      </c>
      <c r="I11" s="73">
        <v>1794524</v>
      </c>
      <c r="J11" s="73">
        <v>2119100</v>
      </c>
    </row>
    <row r="12" spans="1:10" ht="15.75" x14ac:dyDescent="0.25">
      <c r="A12" s="5"/>
      <c r="B12" s="21" t="s">
        <v>33</v>
      </c>
      <c r="C12" s="22" t="s">
        <v>7</v>
      </c>
      <c r="D12" s="23"/>
      <c r="E12" s="23"/>
      <c r="F12" s="23"/>
      <c r="G12" s="24" t="s">
        <v>50</v>
      </c>
      <c r="H12" s="50">
        <v>258523</v>
      </c>
      <c r="I12" s="49">
        <v>236748</v>
      </c>
      <c r="J12" s="49">
        <v>272372</v>
      </c>
    </row>
    <row r="13" spans="1:10" ht="15.75" x14ac:dyDescent="0.25">
      <c r="A13" s="5"/>
      <c r="B13" s="18" t="s">
        <v>34</v>
      </c>
      <c r="C13" s="97" t="s">
        <v>8</v>
      </c>
      <c r="D13" s="98"/>
      <c r="E13" s="98"/>
      <c r="F13" s="99"/>
      <c r="G13" s="24" t="s">
        <v>50</v>
      </c>
      <c r="H13" s="45">
        <v>244527</v>
      </c>
      <c r="I13" s="44">
        <v>227967</v>
      </c>
      <c r="J13" s="44">
        <v>260829</v>
      </c>
    </row>
    <row r="14" spans="1:10" ht="15.75" x14ac:dyDescent="0.25">
      <c r="A14" s="5"/>
      <c r="B14" s="21" t="s">
        <v>35</v>
      </c>
      <c r="C14" s="97" t="s">
        <v>9</v>
      </c>
      <c r="D14" s="98"/>
      <c r="E14" s="98"/>
      <c r="F14" s="99"/>
      <c r="G14" s="24" t="s">
        <v>50</v>
      </c>
      <c r="H14" s="50">
        <v>126898</v>
      </c>
      <c r="I14" s="49">
        <v>113760</v>
      </c>
      <c r="J14" s="49">
        <v>155797</v>
      </c>
    </row>
    <row r="15" spans="1:10" ht="15.75" x14ac:dyDescent="0.25">
      <c r="A15" s="5"/>
      <c r="B15" s="18" t="s">
        <v>36</v>
      </c>
      <c r="C15" s="25" t="s">
        <v>10</v>
      </c>
      <c r="D15" s="25"/>
      <c r="E15" s="25"/>
      <c r="F15" s="25"/>
      <c r="G15" s="24" t="s">
        <v>50</v>
      </c>
      <c r="H15" s="45">
        <v>85874</v>
      </c>
      <c r="I15" s="44">
        <v>74436</v>
      </c>
      <c r="J15" s="44">
        <v>94020</v>
      </c>
    </row>
    <row r="16" spans="1:10" ht="15.75" x14ac:dyDescent="0.25">
      <c r="A16" s="5"/>
      <c r="B16" s="18" t="s">
        <v>37</v>
      </c>
      <c r="C16" s="97" t="s">
        <v>11</v>
      </c>
      <c r="D16" s="98"/>
      <c r="E16" s="98"/>
      <c r="F16" s="99"/>
      <c r="G16" s="24" t="s">
        <v>50</v>
      </c>
      <c r="H16" s="45">
        <v>41024</v>
      </c>
      <c r="I16" s="44">
        <v>39324</v>
      </c>
      <c r="J16" s="44">
        <v>61777</v>
      </c>
    </row>
    <row r="17" spans="1:10" ht="15.75" x14ac:dyDescent="0.25">
      <c r="A17" s="5"/>
      <c r="B17" s="21" t="s">
        <v>38</v>
      </c>
      <c r="C17" s="97" t="s">
        <v>12</v>
      </c>
      <c r="D17" s="98"/>
      <c r="E17" s="98"/>
      <c r="F17" s="98"/>
      <c r="G17" s="24" t="s">
        <v>50</v>
      </c>
      <c r="H17" s="65">
        <v>161539</v>
      </c>
      <c r="I17" s="49">
        <v>156056</v>
      </c>
      <c r="J17" s="49">
        <v>211174</v>
      </c>
    </row>
    <row r="18" spans="1:10" ht="15.75" x14ac:dyDescent="0.25">
      <c r="A18" s="5"/>
      <c r="B18" s="18" t="s">
        <v>39</v>
      </c>
      <c r="C18" s="25" t="s">
        <v>13</v>
      </c>
      <c r="D18" s="25"/>
      <c r="E18" s="25"/>
      <c r="F18" s="25"/>
      <c r="G18" s="24" t="s">
        <v>50</v>
      </c>
      <c r="H18" s="45">
        <v>103808</v>
      </c>
      <c r="I18" s="44">
        <v>89948</v>
      </c>
      <c r="J18" s="44">
        <v>113567</v>
      </c>
    </row>
    <row r="19" spans="1:10" ht="15.75" x14ac:dyDescent="0.25">
      <c r="A19" s="5"/>
      <c r="B19" s="21" t="s">
        <v>40</v>
      </c>
      <c r="C19" s="7" t="s">
        <v>14</v>
      </c>
      <c r="D19" s="7"/>
      <c r="E19" s="7"/>
      <c r="F19" s="7"/>
      <c r="G19" s="24" t="s">
        <v>50</v>
      </c>
      <c r="H19" s="50">
        <v>57731</v>
      </c>
      <c r="I19" s="49">
        <v>66108</v>
      </c>
      <c r="J19" s="49">
        <v>97607</v>
      </c>
    </row>
    <row r="20" spans="1:10" ht="34.5" customHeight="1" x14ac:dyDescent="0.25">
      <c r="A20" s="5"/>
      <c r="B20" s="26">
        <v>2</v>
      </c>
      <c r="C20" s="103" t="s">
        <v>15</v>
      </c>
      <c r="D20" s="104"/>
      <c r="E20" s="104"/>
      <c r="F20" s="105"/>
      <c r="G20" s="27" t="s">
        <v>50</v>
      </c>
      <c r="H20" s="69">
        <v>1253683</v>
      </c>
      <c r="I20" s="74">
        <v>1213106</v>
      </c>
      <c r="J20" s="74">
        <v>1224862</v>
      </c>
    </row>
    <row r="21" spans="1:10" ht="15.75" x14ac:dyDescent="0.25">
      <c r="A21" s="5"/>
      <c r="B21" s="28" t="s">
        <v>42</v>
      </c>
      <c r="C21" s="97" t="s">
        <v>7</v>
      </c>
      <c r="D21" s="98"/>
      <c r="E21" s="98"/>
      <c r="F21" s="99"/>
      <c r="G21" s="24" t="s">
        <v>50</v>
      </c>
      <c r="H21" s="50">
        <v>306768</v>
      </c>
      <c r="I21" s="49">
        <v>303956</v>
      </c>
      <c r="J21" s="49">
        <v>294097</v>
      </c>
    </row>
    <row r="22" spans="1:10" ht="15.75" x14ac:dyDescent="0.25">
      <c r="A22" s="5"/>
      <c r="B22" s="29" t="s">
        <v>43</v>
      </c>
      <c r="C22" s="97" t="s">
        <v>8</v>
      </c>
      <c r="D22" s="98"/>
      <c r="E22" s="98"/>
      <c r="F22" s="99"/>
      <c r="G22" s="24" t="s">
        <v>50</v>
      </c>
      <c r="H22" s="45">
        <v>239331</v>
      </c>
      <c r="I22" s="44">
        <v>245743</v>
      </c>
      <c r="J22" s="44">
        <v>230829</v>
      </c>
    </row>
    <row r="23" spans="1:10" ht="15.75" x14ac:dyDescent="0.25">
      <c r="A23" s="5"/>
      <c r="B23" s="28" t="s">
        <v>44</v>
      </c>
      <c r="C23" s="97" t="s">
        <v>9</v>
      </c>
      <c r="D23" s="98"/>
      <c r="E23" s="98"/>
      <c r="F23" s="99"/>
      <c r="G23" s="24" t="s">
        <v>50</v>
      </c>
      <c r="H23" s="50">
        <v>56038</v>
      </c>
      <c r="I23" s="49">
        <v>65598</v>
      </c>
      <c r="J23" s="49">
        <v>62635</v>
      </c>
    </row>
    <row r="24" spans="1:10" ht="15.75" x14ac:dyDescent="0.25">
      <c r="A24" s="5"/>
      <c r="B24" s="29" t="s">
        <v>46</v>
      </c>
      <c r="C24" s="97" t="s">
        <v>16</v>
      </c>
      <c r="D24" s="98"/>
      <c r="E24" s="98"/>
      <c r="F24" s="99"/>
      <c r="G24" s="24" t="s">
        <v>50</v>
      </c>
      <c r="H24" s="45">
        <v>21648</v>
      </c>
      <c r="I24" s="44">
        <v>47162</v>
      </c>
      <c r="J24" s="44">
        <v>44775</v>
      </c>
    </row>
    <row r="25" spans="1:10" ht="15.75" x14ac:dyDescent="0.25">
      <c r="A25" s="5"/>
      <c r="B25" s="28" t="s">
        <v>45</v>
      </c>
      <c r="C25" s="97" t="s">
        <v>11</v>
      </c>
      <c r="D25" s="98"/>
      <c r="E25" s="98"/>
      <c r="F25" s="99"/>
      <c r="G25" s="24" t="s">
        <v>50</v>
      </c>
      <c r="H25" s="50">
        <v>165657</v>
      </c>
      <c r="I25" s="49">
        <v>18436</v>
      </c>
      <c r="J25" s="49">
        <v>17860</v>
      </c>
    </row>
    <row r="26" spans="1:10" ht="15.75" x14ac:dyDescent="0.25">
      <c r="A26" s="5"/>
      <c r="B26" s="29" t="s">
        <v>47</v>
      </c>
      <c r="C26" s="97" t="s">
        <v>17</v>
      </c>
      <c r="D26" s="98"/>
      <c r="E26" s="98"/>
      <c r="F26" s="99"/>
      <c r="G26" s="24" t="s">
        <v>50</v>
      </c>
      <c r="H26" s="45">
        <v>96692</v>
      </c>
      <c r="I26" s="44">
        <v>146086</v>
      </c>
      <c r="J26" s="44">
        <v>146542</v>
      </c>
    </row>
    <row r="27" spans="1:10" ht="15.75" x14ac:dyDescent="0.25">
      <c r="A27" s="5"/>
      <c r="B27" s="28" t="s">
        <v>48</v>
      </c>
      <c r="C27" s="97" t="s">
        <v>18</v>
      </c>
      <c r="D27" s="98"/>
      <c r="E27" s="98"/>
      <c r="F27" s="99"/>
      <c r="G27" s="24" t="s">
        <v>50</v>
      </c>
      <c r="H27" s="50">
        <v>68965</v>
      </c>
      <c r="I27" s="49">
        <v>100428</v>
      </c>
      <c r="J27" s="49">
        <v>102026</v>
      </c>
    </row>
    <row r="28" spans="1:10" ht="15.75" x14ac:dyDescent="0.25">
      <c r="A28" s="5"/>
      <c r="B28" s="29" t="s">
        <v>49</v>
      </c>
      <c r="C28" s="97" t="s">
        <v>19</v>
      </c>
      <c r="D28" s="98"/>
      <c r="E28" s="98"/>
      <c r="F28" s="99"/>
      <c r="G28" s="24" t="s">
        <v>50</v>
      </c>
      <c r="H28" s="45">
        <v>68965</v>
      </c>
      <c r="I28" s="44">
        <v>45658</v>
      </c>
      <c r="J28" s="44">
        <v>44516</v>
      </c>
    </row>
    <row r="29" spans="1:10" ht="15.75" x14ac:dyDescent="0.25">
      <c r="A29" s="5"/>
      <c r="B29" s="30">
        <v>3</v>
      </c>
      <c r="C29" s="100" t="s">
        <v>20</v>
      </c>
      <c r="D29" s="101"/>
      <c r="E29" s="101"/>
      <c r="F29" s="102"/>
      <c r="G29" s="19" t="s">
        <v>50</v>
      </c>
      <c r="H29" s="70">
        <v>620243</v>
      </c>
      <c r="I29" s="72">
        <v>581418</v>
      </c>
      <c r="J29" s="72">
        <v>894238</v>
      </c>
    </row>
    <row r="30" spans="1:10" ht="15.75" x14ac:dyDescent="0.25">
      <c r="A30" s="5"/>
      <c r="B30" s="31">
        <v>4</v>
      </c>
      <c r="C30" s="97" t="s">
        <v>21</v>
      </c>
      <c r="D30" s="98"/>
      <c r="E30" s="98"/>
      <c r="F30" s="99"/>
      <c r="G30" s="24" t="s">
        <v>50</v>
      </c>
      <c r="H30" s="45" t="s">
        <v>81</v>
      </c>
      <c r="I30" s="44" t="s">
        <v>81</v>
      </c>
      <c r="J30" s="44" t="s">
        <v>81</v>
      </c>
    </row>
    <row r="31" spans="1:10" ht="15.75" x14ac:dyDescent="0.25">
      <c r="A31" s="5"/>
      <c r="B31" s="12">
        <v>5</v>
      </c>
      <c r="C31" s="97" t="s">
        <v>22</v>
      </c>
      <c r="D31" s="98"/>
      <c r="E31" s="98"/>
      <c r="F31" s="99"/>
      <c r="G31" s="24" t="s">
        <v>50</v>
      </c>
      <c r="H31" s="50">
        <v>48968</v>
      </c>
      <c r="I31" s="49">
        <v>40334</v>
      </c>
      <c r="J31" s="49">
        <v>92544</v>
      </c>
    </row>
    <row r="32" spans="1:10" ht="15.75" x14ac:dyDescent="0.25">
      <c r="A32" s="5"/>
      <c r="B32" s="31">
        <v>6</v>
      </c>
      <c r="C32" s="97" t="s">
        <v>23</v>
      </c>
      <c r="D32" s="98"/>
      <c r="E32" s="98"/>
      <c r="F32" s="99"/>
      <c r="G32" s="24" t="s">
        <v>50</v>
      </c>
      <c r="H32" s="45" t="s">
        <v>81</v>
      </c>
      <c r="I32" s="44" t="s">
        <v>81</v>
      </c>
      <c r="J32" s="44" t="s">
        <v>81</v>
      </c>
    </row>
    <row r="33" spans="1:10" ht="15.75" x14ac:dyDescent="0.25">
      <c r="A33" s="5"/>
      <c r="B33" s="12">
        <v>7</v>
      </c>
      <c r="C33" s="97" t="s">
        <v>24</v>
      </c>
      <c r="D33" s="98"/>
      <c r="E33" s="98"/>
      <c r="F33" s="99"/>
      <c r="G33" s="24" t="s">
        <v>50</v>
      </c>
      <c r="H33" s="50">
        <v>117862</v>
      </c>
      <c r="I33" s="49">
        <v>432355</v>
      </c>
      <c r="J33" s="49">
        <v>114700</v>
      </c>
    </row>
    <row r="34" spans="1:10" ht="15.75" x14ac:dyDescent="0.25">
      <c r="A34" s="5"/>
      <c r="B34" s="31">
        <v>8</v>
      </c>
      <c r="C34" s="97" t="s">
        <v>25</v>
      </c>
      <c r="D34" s="98"/>
      <c r="E34" s="98"/>
      <c r="F34" s="99"/>
      <c r="G34" s="24" t="s">
        <v>50</v>
      </c>
      <c r="H34" s="45">
        <v>333978</v>
      </c>
      <c r="I34" s="44">
        <v>451667</v>
      </c>
      <c r="J34" s="44">
        <v>104953</v>
      </c>
    </row>
    <row r="35" spans="1:10" ht="15.75" x14ac:dyDescent="0.25">
      <c r="A35" s="5"/>
      <c r="B35" s="30">
        <v>9</v>
      </c>
      <c r="C35" s="100" t="s">
        <v>26</v>
      </c>
      <c r="D35" s="101"/>
      <c r="E35" s="101"/>
      <c r="F35" s="102"/>
      <c r="G35" s="19" t="s">
        <v>50</v>
      </c>
      <c r="H35" s="70">
        <v>453095</v>
      </c>
      <c r="I35" s="72">
        <v>602440</v>
      </c>
      <c r="J35" s="72">
        <v>996529</v>
      </c>
    </row>
    <row r="36" spans="1:10" ht="15.75" x14ac:dyDescent="0.25">
      <c r="A36" s="5"/>
      <c r="B36" s="31">
        <v>10</v>
      </c>
      <c r="C36" s="97" t="s">
        <v>27</v>
      </c>
      <c r="D36" s="98"/>
      <c r="E36" s="98"/>
      <c r="F36" s="99"/>
      <c r="G36" s="24" t="s">
        <v>50</v>
      </c>
      <c r="H36" s="45">
        <v>95304</v>
      </c>
      <c r="I36" s="44">
        <v>120494</v>
      </c>
      <c r="J36" s="44">
        <v>212042</v>
      </c>
    </row>
    <row r="37" spans="1:10" ht="15.75" x14ac:dyDescent="0.25">
      <c r="A37" s="5"/>
      <c r="B37" s="28" t="s">
        <v>41</v>
      </c>
      <c r="C37" s="22" t="s">
        <v>28</v>
      </c>
      <c r="D37" s="23"/>
      <c r="E37" s="23"/>
      <c r="F37" s="23"/>
      <c r="G37" s="24" t="s">
        <v>50</v>
      </c>
      <c r="H37" s="50">
        <v>29913</v>
      </c>
      <c r="I37" s="49" t="s">
        <v>81</v>
      </c>
      <c r="J37" s="49">
        <v>8139</v>
      </c>
    </row>
    <row r="38" spans="1:10" ht="15.75" x14ac:dyDescent="0.25">
      <c r="A38" s="5"/>
      <c r="B38" s="31">
        <v>11</v>
      </c>
      <c r="C38" s="97" t="s">
        <v>29</v>
      </c>
      <c r="D38" s="98"/>
      <c r="E38" s="98"/>
      <c r="F38" s="99"/>
      <c r="G38" s="24" t="s">
        <v>50</v>
      </c>
      <c r="H38" s="45">
        <v>29839</v>
      </c>
      <c r="I38" s="44" t="s">
        <v>81</v>
      </c>
      <c r="J38" s="44">
        <v>3298</v>
      </c>
    </row>
    <row r="39" spans="1:10" ht="15.75" x14ac:dyDescent="0.25">
      <c r="A39" s="5"/>
      <c r="B39" s="12">
        <v>12</v>
      </c>
      <c r="C39" s="32"/>
      <c r="D39" s="33" t="s">
        <v>30</v>
      </c>
      <c r="E39" s="33"/>
      <c r="F39" s="34"/>
      <c r="G39" s="24" t="s">
        <v>50</v>
      </c>
      <c r="H39" s="50">
        <v>4611</v>
      </c>
      <c r="I39" s="49" t="s">
        <v>81</v>
      </c>
      <c r="J39" s="49">
        <v>1299</v>
      </c>
    </row>
    <row r="40" spans="1:10" ht="15.75" x14ac:dyDescent="0.25">
      <c r="A40" s="5"/>
      <c r="B40" s="31">
        <v>13</v>
      </c>
      <c r="C40" s="97" t="s">
        <v>31</v>
      </c>
      <c r="D40" s="98"/>
      <c r="E40" s="98"/>
      <c r="F40" s="99"/>
      <c r="G40" s="24" t="s">
        <v>50</v>
      </c>
      <c r="H40" s="45">
        <v>207</v>
      </c>
      <c r="I40" s="44" t="s">
        <v>81</v>
      </c>
      <c r="J40" s="44" t="s">
        <v>81</v>
      </c>
    </row>
    <row r="41" spans="1:10" ht="15.75" x14ac:dyDescent="0.25">
      <c r="A41" s="5"/>
      <c r="B41" s="38">
        <v>14</v>
      </c>
      <c r="C41" s="100" t="s">
        <v>32</v>
      </c>
      <c r="D41" s="101"/>
      <c r="E41" s="101"/>
      <c r="F41" s="102"/>
      <c r="G41" s="19" t="s">
        <v>50</v>
      </c>
      <c r="H41" s="71">
        <v>332356</v>
      </c>
      <c r="I41" s="73">
        <v>481946</v>
      </c>
      <c r="J41" s="73">
        <v>789084</v>
      </c>
    </row>
    <row r="42" spans="1:10" ht="15.75" x14ac:dyDescent="0.25">
      <c r="A42" s="5"/>
      <c r="B42" s="7"/>
      <c r="C42" s="7"/>
      <c r="D42" s="7"/>
      <c r="E42" s="7"/>
      <c r="F42" s="7"/>
      <c r="G42" s="7"/>
      <c r="H42" s="7"/>
      <c r="I42" s="7"/>
    </row>
    <row r="43" spans="1:10" x14ac:dyDescent="0.25">
      <c r="A43" s="5"/>
      <c r="B43" s="36"/>
      <c r="C43" s="36"/>
      <c r="D43" s="36"/>
      <c r="E43" s="36"/>
      <c r="F43" s="36"/>
      <c r="G43" s="36"/>
      <c r="H43" s="37"/>
      <c r="I43" s="36"/>
    </row>
    <row r="44" spans="1:10" x14ac:dyDescent="0.25">
      <c r="B44" s="1"/>
      <c r="C44" s="1"/>
      <c r="D44" s="1"/>
      <c r="E44" s="1"/>
      <c r="F44" s="1"/>
      <c r="G44" s="1"/>
      <c r="H44" s="3"/>
      <c r="I44" s="1"/>
    </row>
    <row r="45" spans="1:10" x14ac:dyDescent="0.25">
      <c r="B45" s="1"/>
      <c r="C45" s="1"/>
      <c r="D45" s="1"/>
      <c r="E45" s="1"/>
      <c r="F45" s="1"/>
      <c r="G45" s="1"/>
      <c r="H45" s="1"/>
      <c r="I45" s="1"/>
    </row>
    <row r="46" spans="1:10" x14ac:dyDescent="0.25">
      <c r="B46" s="1"/>
      <c r="C46" s="1"/>
      <c r="D46" s="1"/>
      <c r="E46" s="1"/>
      <c r="F46" s="1"/>
      <c r="G46" s="1"/>
      <c r="H46" s="1"/>
      <c r="I46" s="1"/>
    </row>
    <row r="47" spans="1:10" x14ac:dyDescent="0.25">
      <c r="B47" s="1"/>
      <c r="C47" s="1"/>
      <c r="D47" s="1"/>
      <c r="E47" s="1"/>
      <c r="F47" s="1"/>
      <c r="G47" s="1"/>
      <c r="H47" s="1"/>
      <c r="I47" s="1"/>
    </row>
    <row r="48" spans="1:10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  <row r="85" spans="2:9" x14ac:dyDescent="0.25">
      <c r="B85" s="1"/>
      <c r="C85" s="1"/>
      <c r="D85" s="1"/>
      <c r="E85" s="1"/>
      <c r="F85" s="1"/>
      <c r="G85" s="1"/>
      <c r="H85" s="1"/>
      <c r="I85" s="1"/>
    </row>
    <row r="86" spans="2:9" x14ac:dyDescent="0.25">
      <c r="B86" s="1"/>
      <c r="C86" s="1"/>
      <c r="D86" s="1"/>
      <c r="E86" s="1"/>
      <c r="F86" s="1"/>
      <c r="G86" s="1"/>
      <c r="H86" s="1"/>
      <c r="I86" s="1"/>
    </row>
    <row r="87" spans="2:9" x14ac:dyDescent="0.25">
      <c r="B87" s="1"/>
      <c r="C87" s="1"/>
      <c r="D87" s="1"/>
      <c r="E87" s="1"/>
      <c r="F87" s="1"/>
      <c r="G87" s="1"/>
      <c r="H87" s="1"/>
      <c r="I87" s="1"/>
    </row>
    <row r="88" spans="2:9" x14ac:dyDescent="0.25">
      <c r="B88" s="1"/>
      <c r="C88" s="1"/>
      <c r="D88" s="1"/>
      <c r="E88" s="1"/>
      <c r="F88" s="1"/>
      <c r="G88" s="1"/>
      <c r="H88" s="1"/>
      <c r="I88" s="1"/>
    </row>
    <row r="89" spans="2:9" x14ac:dyDescent="0.25">
      <c r="B89" s="1"/>
      <c r="C89" s="1"/>
      <c r="D89" s="1"/>
      <c r="E89" s="1"/>
      <c r="F89" s="1"/>
      <c r="G89" s="1"/>
      <c r="H89" s="1"/>
      <c r="I89" s="1"/>
    </row>
    <row r="90" spans="2:9" x14ac:dyDescent="0.25">
      <c r="B90" s="1"/>
      <c r="C90" s="1"/>
      <c r="D90" s="1"/>
      <c r="E90" s="1"/>
      <c r="F90" s="1"/>
      <c r="G90" s="1"/>
      <c r="H90" s="1"/>
      <c r="I90" s="1"/>
    </row>
    <row r="91" spans="2:9" x14ac:dyDescent="0.25">
      <c r="B91" s="1"/>
      <c r="C91" s="1"/>
      <c r="D91" s="1"/>
      <c r="E91" s="1"/>
      <c r="F91" s="1"/>
      <c r="G91" s="1"/>
      <c r="H91" s="1"/>
      <c r="I91" s="1"/>
    </row>
    <row r="92" spans="2:9" x14ac:dyDescent="0.25">
      <c r="B92" s="1"/>
      <c r="C92" s="1"/>
      <c r="D92" s="1"/>
      <c r="E92" s="1"/>
      <c r="F92" s="1"/>
      <c r="G92" s="1"/>
      <c r="H92" s="1"/>
      <c r="I92" s="1"/>
    </row>
    <row r="93" spans="2:9" x14ac:dyDescent="0.25">
      <c r="B93" s="1"/>
      <c r="C93" s="1"/>
      <c r="D93" s="1"/>
      <c r="E93" s="1"/>
      <c r="F93" s="1"/>
      <c r="G93" s="1"/>
      <c r="H93" s="1"/>
      <c r="I93" s="1"/>
    </row>
    <row r="94" spans="2:9" x14ac:dyDescent="0.25">
      <c r="B94" s="1"/>
      <c r="C94" s="1"/>
      <c r="D94" s="1"/>
      <c r="E94" s="1"/>
      <c r="F94" s="1"/>
      <c r="G94" s="1"/>
      <c r="H94" s="1"/>
      <c r="I94" s="1"/>
    </row>
    <row r="95" spans="2:9" x14ac:dyDescent="0.25">
      <c r="B95" s="1"/>
      <c r="C95" s="1"/>
      <c r="D95" s="1"/>
      <c r="E95" s="1"/>
      <c r="F95" s="1"/>
      <c r="G95" s="1"/>
      <c r="H95" s="1"/>
      <c r="I95" s="1"/>
    </row>
    <row r="96" spans="2:9" x14ac:dyDescent="0.25">
      <c r="B96" s="1"/>
      <c r="C96" s="1"/>
      <c r="D96" s="1"/>
      <c r="E96" s="1"/>
      <c r="F96" s="1"/>
      <c r="G96" s="1"/>
      <c r="H96" s="1"/>
      <c r="I96" s="1"/>
    </row>
    <row r="97" spans="2:9" x14ac:dyDescent="0.25">
      <c r="B97" s="1"/>
      <c r="C97" s="1"/>
      <c r="D97" s="1"/>
      <c r="E97" s="1"/>
      <c r="F97" s="1"/>
      <c r="G97" s="1"/>
      <c r="H97" s="1"/>
      <c r="I97" s="1"/>
    </row>
    <row r="98" spans="2:9" x14ac:dyDescent="0.25">
      <c r="B98" s="1"/>
      <c r="C98" s="1"/>
      <c r="D98" s="1"/>
      <c r="E98" s="1"/>
      <c r="F98" s="1"/>
      <c r="G98" s="1"/>
      <c r="H98" s="1"/>
      <c r="I98" s="1"/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</sheetData>
  <mergeCells count="29">
    <mergeCell ref="C13:F13"/>
    <mergeCell ref="C14:F14"/>
    <mergeCell ref="C16:F16"/>
    <mergeCell ref="C2:I2"/>
    <mergeCell ref="C3:I3"/>
    <mergeCell ref="C4:I4"/>
    <mergeCell ref="E6:G6"/>
    <mergeCell ref="C11:F11"/>
    <mergeCell ref="C20:F20"/>
    <mergeCell ref="C17:F17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0:F40"/>
    <mergeCell ref="C41:F41"/>
    <mergeCell ref="C34:F34"/>
    <mergeCell ref="C35:F35"/>
    <mergeCell ref="C36:F36"/>
    <mergeCell ref="C38:F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0"/>
  <sheetViews>
    <sheetView workbookViewId="0">
      <pane ySplit="10" topLeftCell="A11" activePane="bottomLeft" state="frozen"/>
      <selection pane="bottomLeft" activeCell="A32" sqref="A32:D32"/>
    </sheetView>
  </sheetViews>
  <sheetFormatPr defaultRowHeight="15" x14ac:dyDescent="0.25"/>
  <cols>
    <col min="4" max="4" width="22" customWidth="1"/>
    <col min="5" max="5" width="12.42578125" customWidth="1"/>
    <col min="6" max="6" width="11.85546875" customWidth="1"/>
    <col min="7" max="10" width="9.28515625" bestFit="1" customWidth="1"/>
    <col min="11" max="11" width="11.42578125" customWidth="1"/>
    <col min="12" max="12" width="15.5703125" customWidth="1"/>
    <col min="13" max="13" width="11.7109375" customWidth="1"/>
    <col min="14" max="14" width="10.7109375" customWidth="1"/>
    <col min="15" max="15" width="10.140625" bestFit="1" customWidth="1"/>
  </cols>
  <sheetData>
    <row r="3" spans="1:15" ht="15.75" x14ac:dyDescent="0.25">
      <c r="A3" s="6"/>
      <c r="B3" s="121" t="s">
        <v>54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"/>
      <c r="N3" s="6"/>
      <c r="O3" s="6"/>
    </row>
    <row r="4" spans="1:15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 x14ac:dyDescent="0.25">
      <c r="A5" s="39"/>
      <c r="B5" s="9"/>
      <c r="C5" s="9"/>
      <c r="D5" s="9"/>
      <c r="E5" s="10"/>
      <c r="F5" s="109" t="s">
        <v>56</v>
      </c>
      <c r="G5" s="110"/>
      <c r="H5" s="110"/>
      <c r="I5" s="110"/>
      <c r="J5" s="110"/>
      <c r="K5" s="110"/>
      <c r="L5" s="110"/>
      <c r="M5" s="110"/>
      <c r="N5" s="110"/>
      <c r="O5" s="111"/>
    </row>
    <row r="6" spans="1:15" ht="15" customHeight="1" x14ac:dyDescent="0.25">
      <c r="A6" s="40"/>
      <c r="B6" s="7"/>
      <c r="C6" s="7"/>
      <c r="D6" s="7"/>
      <c r="E6" s="41"/>
      <c r="F6" s="124" t="s">
        <v>67</v>
      </c>
      <c r="G6" s="124" t="s">
        <v>68</v>
      </c>
      <c r="H6" s="124" t="s">
        <v>69</v>
      </c>
      <c r="I6" s="124" t="s">
        <v>70</v>
      </c>
      <c r="J6" s="127" t="s">
        <v>71</v>
      </c>
      <c r="K6" s="124" t="s">
        <v>72</v>
      </c>
      <c r="L6" s="124" t="s">
        <v>73</v>
      </c>
      <c r="M6" s="124" t="s">
        <v>74</v>
      </c>
      <c r="N6" s="124" t="s">
        <v>75</v>
      </c>
      <c r="O6" s="124" t="s">
        <v>76</v>
      </c>
    </row>
    <row r="7" spans="1:15" ht="15.75" x14ac:dyDescent="0.25">
      <c r="A7" s="122" t="s">
        <v>55</v>
      </c>
      <c r="B7" s="108"/>
      <c r="C7" s="108"/>
      <c r="D7" s="123"/>
      <c r="E7" s="30" t="s">
        <v>57</v>
      </c>
      <c r="F7" s="125"/>
      <c r="G7" s="125"/>
      <c r="H7" s="125"/>
      <c r="I7" s="125"/>
      <c r="J7" s="128"/>
      <c r="K7" s="125"/>
      <c r="L7" s="125"/>
      <c r="M7" s="125"/>
      <c r="N7" s="125"/>
      <c r="O7" s="125"/>
    </row>
    <row r="8" spans="1:15" ht="15.75" x14ac:dyDescent="0.25">
      <c r="A8" s="40"/>
      <c r="B8" s="7"/>
      <c r="C8" s="7"/>
      <c r="D8" s="7"/>
      <c r="E8" s="30" t="s">
        <v>58</v>
      </c>
      <c r="F8" s="125"/>
      <c r="G8" s="125"/>
      <c r="H8" s="125"/>
      <c r="I8" s="125"/>
      <c r="J8" s="128"/>
      <c r="K8" s="125"/>
      <c r="L8" s="125"/>
      <c r="M8" s="125"/>
      <c r="N8" s="125"/>
      <c r="O8" s="125"/>
    </row>
    <row r="9" spans="1:15" ht="62.25" customHeight="1" x14ac:dyDescent="0.25">
      <c r="A9" s="40"/>
      <c r="B9" s="7"/>
      <c r="C9" s="7"/>
      <c r="D9" s="7"/>
      <c r="E9" s="41"/>
      <c r="F9" s="126"/>
      <c r="G9" s="126"/>
      <c r="H9" s="126"/>
      <c r="I9" s="126"/>
      <c r="J9" s="129"/>
      <c r="K9" s="126"/>
      <c r="L9" s="126"/>
      <c r="M9" s="126"/>
      <c r="N9" s="126"/>
      <c r="O9" s="126"/>
    </row>
    <row r="10" spans="1:15" ht="20.25" customHeight="1" x14ac:dyDescent="0.25">
      <c r="A10" s="42"/>
      <c r="B10" s="15"/>
      <c r="C10" s="15"/>
      <c r="D10" s="15"/>
      <c r="E10" s="31">
        <v>1</v>
      </c>
      <c r="F10" s="31">
        <v>2</v>
      </c>
      <c r="G10" s="31">
        <v>3</v>
      </c>
      <c r="H10" s="31">
        <v>4</v>
      </c>
      <c r="I10" s="31">
        <v>5</v>
      </c>
      <c r="J10" s="31">
        <v>6</v>
      </c>
      <c r="K10" s="31">
        <v>7</v>
      </c>
      <c r="L10" s="31">
        <v>8</v>
      </c>
      <c r="M10" s="31">
        <v>9</v>
      </c>
      <c r="N10" s="31">
        <v>10</v>
      </c>
      <c r="O10" s="31">
        <v>11</v>
      </c>
    </row>
    <row r="11" spans="1:15" ht="13.5" customHeight="1" x14ac:dyDescent="0.25">
      <c r="A11" s="130" t="s">
        <v>79</v>
      </c>
      <c r="B11" s="131"/>
      <c r="C11" s="131"/>
      <c r="D11" s="132"/>
      <c r="E11" s="35"/>
      <c r="F11" s="24"/>
      <c r="G11" s="23"/>
      <c r="H11" s="24"/>
      <c r="I11" s="23"/>
      <c r="J11" s="24"/>
      <c r="K11" s="23"/>
      <c r="L11" s="24"/>
      <c r="M11" s="23"/>
      <c r="N11" s="24"/>
      <c r="O11" s="43"/>
    </row>
    <row r="12" spans="1:15" ht="15.75" x14ac:dyDescent="0.25">
      <c r="A12" s="100" t="s">
        <v>59</v>
      </c>
      <c r="B12" s="98"/>
      <c r="C12" s="98"/>
      <c r="D12" s="99"/>
      <c r="E12" s="44">
        <f>G12+H12+I12+J12+K12</f>
        <v>789442</v>
      </c>
      <c r="F12" s="44"/>
      <c r="G12" s="45">
        <f>G13+G14+G15+G16</f>
        <v>51417</v>
      </c>
      <c r="H12" s="44">
        <f t="shared" ref="H12:K12" si="0">H13+H14+H15+H16</f>
        <v>366813</v>
      </c>
      <c r="I12" s="45">
        <f t="shared" si="0"/>
        <v>107678</v>
      </c>
      <c r="J12" s="44">
        <f t="shared" si="0"/>
        <v>104295</v>
      </c>
      <c r="K12" s="45">
        <f t="shared" si="0"/>
        <v>159239</v>
      </c>
      <c r="L12" s="31"/>
      <c r="M12" s="46"/>
      <c r="N12" s="31"/>
      <c r="O12" s="47"/>
    </row>
    <row r="13" spans="1:15" ht="30.75" customHeight="1" x14ac:dyDescent="0.25">
      <c r="A13" s="115" t="s">
        <v>60</v>
      </c>
      <c r="B13" s="116"/>
      <c r="C13" s="116"/>
      <c r="D13" s="117"/>
      <c r="E13" s="44">
        <f>G13+H13+I13+J13+K13</f>
        <v>306768</v>
      </c>
      <c r="F13" s="49"/>
      <c r="G13" s="78">
        <v>19414</v>
      </c>
      <c r="H13" s="79">
        <v>115465</v>
      </c>
      <c r="I13" s="80">
        <v>33952</v>
      </c>
      <c r="J13" s="79">
        <v>36253</v>
      </c>
      <c r="K13" s="79">
        <v>101684</v>
      </c>
      <c r="L13" s="12"/>
      <c r="M13" s="13"/>
      <c r="N13" s="12"/>
      <c r="O13" s="51"/>
    </row>
    <row r="14" spans="1:15" ht="15.75" x14ac:dyDescent="0.25">
      <c r="A14" s="48" t="s">
        <v>61</v>
      </c>
      <c r="B14" s="33"/>
      <c r="C14" s="33"/>
      <c r="D14" s="34"/>
      <c r="E14" s="44">
        <f t="shared" ref="E14:E20" si="1">G14+H14+I14+J14+K14</f>
        <v>77686</v>
      </c>
      <c r="F14" s="44"/>
      <c r="G14" s="81">
        <v>9592</v>
      </c>
      <c r="H14" s="82">
        <v>27770</v>
      </c>
      <c r="I14" s="81">
        <v>8118</v>
      </c>
      <c r="J14" s="82">
        <v>19267</v>
      </c>
      <c r="K14" s="81">
        <v>12939</v>
      </c>
      <c r="L14" s="31"/>
      <c r="M14" s="46"/>
      <c r="N14" s="31"/>
      <c r="O14" s="47"/>
    </row>
    <row r="15" spans="1:15" ht="15.75" x14ac:dyDescent="0.25">
      <c r="A15" s="48" t="s">
        <v>62</v>
      </c>
      <c r="B15" s="33"/>
      <c r="C15" s="33"/>
      <c r="D15" s="34"/>
      <c r="E15" s="44">
        <f t="shared" si="1"/>
        <v>239331</v>
      </c>
      <c r="F15" s="49"/>
      <c r="G15" s="78">
        <v>8195</v>
      </c>
      <c r="H15" s="79">
        <v>139076</v>
      </c>
      <c r="I15" s="80">
        <v>40970</v>
      </c>
      <c r="J15" s="79">
        <v>23661</v>
      </c>
      <c r="K15" s="79">
        <v>27429</v>
      </c>
      <c r="L15" s="12"/>
      <c r="M15" s="13"/>
      <c r="N15" s="12"/>
      <c r="O15" s="51"/>
    </row>
    <row r="16" spans="1:15" ht="15.75" x14ac:dyDescent="0.25">
      <c r="A16" s="48" t="s">
        <v>63</v>
      </c>
      <c r="B16" s="33"/>
      <c r="C16" s="33"/>
      <c r="D16" s="34"/>
      <c r="E16" s="44">
        <f t="shared" si="1"/>
        <v>165657</v>
      </c>
      <c r="F16" s="44"/>
      <c r="G16" s="81">
        <v>14216</v>
      </c>
      <c r="H16" s="82">
        <v>84502</v>
      </c>
      <c r="I16" s="81">
        <v>24638</v>
      </c>
      <c r="J16" s="82">
        <v>25114</v>
      </c>
      <c r="K16" s="81">
        <v>17187</v>
      </c>
      <c r="L16" s="31"/>
      <c r="M16" s="46"/>
      <c r="N16" s="31"/>
      <c r="O16" s="47"/>
    </row>
    <row r="17" spans="1:22" ht="29.25" customHeight="1" x14ac:dyDescent="0.25">
      <c r="A17" s="118" t="s">
        <v>66</v>
      </c>
      <c r="B17" s="119"/>
      <c r="C17" s="119"/>
      <c r="D17" s="120"/>
      <c r="E17" s="44">
        <f t="shared" si="1"/>
        <v>0</v>
      </c>
      <c r="F17" s="49"/>
      <c r="G17" s="78">
        <v>0</v>
      </c>
      <c r="H17" s="79">
        <v>0</v>
      </c>
      <c r="I17" s="78">
        <v>0</v>
      </c>
      <c r="J17" s="79">
        <v>0</v>
      </c>
      <c r="K17" s="78">
        <v>0</v>
      </c>
      <c r="L17" s="12"/>
      <c r="M17" s="13"/>
      <c r="N17" s="12"/>
      <c r="O17" s="51"/>
    </row>
    <row r="18" spans="1:22" ht="15.75" x14ac:dyDescent="0.25">
      <c r="A18" s="48" t="s">
        <v>64</v>
      </c>
      <c r="B18" s="33"/>
      <c r="C18" s="33"/>
      <c r="D18" s="34"/>
      <c r="E18" s="44">
        <f t="shared" si="1"/>
        <v>0</v>
      </c>
      <c r="F18" s="44"/>
      <c r="G18" s="81">
        <v>0</v>
      </c>
      <c r="H18" s="82">
        <v>0</v>
      </c>
      <c r="I18" s="81">
        <v>0</v>
      </c>
      <c r="J18" s="83">
        <v>0</v>
      </c>
      <c r="K18" s="81">
        <v>0</v>
      </c>
      <c r="L18" s="31"/>
      <c r="M18" s="46"/>
      <c r="N18" s="31"/>
      <c r="O18" s="47"/>
    </row>
    <row r="19" spans="1:22" ht="15.75" x14ac:dyDescent="0.25">
      <c r="A19" s="52" t="s">
        <v>65</v>
      </c>
      <c r="B19" s="53"/>
      <c r="C19" s="53"/>
      <c r="D19" s="54"/>
      <c r="E19" s="44">
        <f>G19+H19+I19+J19+K19+L19+O19</f>
        <v>1587661</v>
      </c>
      <c r="F19" s="49"/>
      <c r="G19" s="78">
        <v>92049</v>
      </c>
      <c r="H19" s="79">
        <v>562113</v>
      </c>
      <c r="I19" s="78">
        <v>163936</v>
      </c>
      <c r="J19" s="79">
        <v>187550</v>
      </c>
      <c r="K19" s="79">
        <v>248035</v>
      </c>
      <c r="L19" s="79">
        <v>2619</v>
      </c>
      <c r="M19" s="76" t="s">
        <v>81</v>
      </c>
      <c r="N19" s="75" t="s">
        <v>81</v>
      </c>
      <c r="O19" s="80">
        <v>331359</v>
      </c>
    </row>
    <row r="20" spans="1:22" ht="16.5" thickBot="1" x14ac:dyDescent="0.3">
      <c r="A20" s="55" t="s">
        <v>25</v>
      </c>
      <c r="B20" s="56"/>
      <c r="C20" s="56"/>
      <c r="D20" s="57"/>
      <c r="E20" s="44">
        <f t="shared" si="1"/>
        <v>0</v>
      </c>
      <c r="F20" s="59"/>
      <c r="G20" s="84"/>
      <c r="H20" s="85"/>
      <c r="I20" s="84"/>
      <c r="J20" s="85"/>
      <c r="K20" s="84"/>
      <c r="L20" s="59"/>
      <c r="M20" s="60"/>
      <c r="N20" s="59"/>
      <c r="O20" s="61"/>
    </row>
    <row r="21" spans="1:22" ht="15.75" hidden="1" x14ac:dyDescent="0.25">
      <c r="A21" s="112" t="s">
        <v>80</v>
      </c>
      <c r="B21" s="113"/>
      <c r="C21" s="113"/>
      <c r="D21" s="114"/>
      <c r="E21" s="62"/>
      <c r="F21" s="62"/>
      <c r="G21" s="86"/>
      <c r="H21" s="87"/>
      <c r="I21" s="86"/>
      <c r="J21" s="87"/>
      <c r="K21" s="86"/>
      <c r="L21" s="62"/>
      <c r="M21" s="63"/>
      <c r="N21" s="62"/>
      <c r="O21" s="64"/>
    </row>
    <row r="22" spans="1:22" ht="15.75" hidden="1" x14ac:dyDescent="0.25">
      <c r="A22" s="100" t="s">
        <v>59</v>
      </c>
      <c r="B22" s="98"/>
      <c r="C22" s="98"/>
      <c r="D22" s="99"/>
      <c r="E22" s="44">
        <f>G22+H22+I22+J22+K22</f>
        <v>761383</v>
      </c>
      <c r="F22" s="44"/>
      <c r="G22" s="88">
        <f>G23+G24+G25+G26</f>
        <v>52712</v>
      </c>
      <c r="H22" s="88">
        <f t="shared" ref="H22:K22" si="2">H23+H24+H25+H26</f>
        <v>367666</v>
      </c>
      <c r="I22" s="88">
        <f t="shared" si="2"/>
        <v>103004</v>
      </c>
      <c r="J22" s="88">
        <f t="shared" si="2"/>
        <v>74485</v>
      </c>
      <c r="K22" s="88">
        <f t="shared" si="2"/>
        <v>163516</v>
      </c>
      <c r="L22" s="44"/>
      <c r="M22" s="44"/>
      <c r="N22" s="44"/>
      <c r="O22" s="44"/>
      <c r="P22" s="4"/>
    </row>
    <row r="23" spans="1:22" ht="32.25" hidden="1" customHeight="1" x14ac:dyDescent="0.25">
      <c r="A23" s="115" t="s">
        <v>60</v>
      </c>
      <c r="B23" s="116"/>
      <c r="C23" s="116"/>
      <c r="D23" s="117"/>
      <c r="E23" s="44">
        <f>G23+H23+I23+J23+K23</f>
        <v>303956</v>
      </c>
      <c r="F23" s="44"/>
      <c r="G23" s="89">
        <v>18379</v>
      </c>
      <c r="H23" s="88">
        <v>116932</v>
      </c>
      <c r="I23" s="89">
        <v>33259</v>
      </c>
      <c r="J23" s="88">
        <v>36100</v>
      </c>
      <c r="K23" s="81">
        <v>99286</v>
      </c>
      <c r="L23" s="44"/>
      <c r="M23" s="45"/>
      <c r="N23" s="44"/>
      <c r="O23" s="65"/>
    </row>
    <row r="24" spans="1:22" ht="15.75" hidden="1" x14ac:dyDescent="0.25">
      <c r="A24" s="48" t="s">
        <v>61</v>
      </c>
      <c r="B24" s="33"/>
      <c r="C24" s="33"/>
      <c r="D24" s="34"/>
      <c r="E24" s="44">
        <f t="shared" ref="E24:E26" si="3">G24+H24+I24+J24+K24</f>
        <v>65598</v>
      </c>
      <c r="F24" s="44"/>
      <c r="G24" s="89">
        <v>9997</v>
      </c>
      <c r="H24" s="88">
        <v>26616</v>
      </c>
      <c r="I24" s="89">
        <v>7445</v>
      </c>
      <c r="J24" s="88">
        <v>10230</v>
      </c>
      <c r="K24" s="81">
        <v>11310</v>
      </c>
      <c r="L24" s="44"/>
      <c r="M24" s="45"/>
      <c r="N24" s="44"/>
      <c r="O24" s="65"/>
    </row>
    <row r="25" spans="1:22" ht="15.75" hidden="1" x14ac:dyDescent="0.25">
      <c r="A25" s="48" t="s">
        <v>62</v>
      </c>
      <c r="B25" s="33"/>
      <c r="C25" s="33"/>
      <c r="D25" s="34"/>
      <c r="E25" s="44">
        <f t="shared" si="3"/>
        <v>245743</v>
      </c>
      <c r="F25" s="44"/>
      <c r="G25" s="89">
        <v>9138</v>
      </c>
      <c r="H25" s="88">
        <v>147041</v>
      </c>
      <c r="I25" s="89">
        <v>42228</v>
      </c>
      <c r="J25" s="88">
        <v>13221</v>
      </c>
      <c r="K25" s="81">
        <v>34115</v>
      </c>
      <c r="L25" s="44"/>
      <c r="M25" s="45"/>
      <c r="N25" s="44"/>
      <c r="O25" s="65"/>
      <c r="V25" s="2"/>
    </row>
    <row r="26" spans="1:22" ht="15.75" hidden="1" x14ac:dyDescent="0.25">
      <c r="A26" s="48" t="s">
        <v>63</v>
      </c>
      <c r="B26" s="33"/>
      <c r="C26" s="33"/>
      <c r="D26" s="34"/>
      <c r="E26" s="44">
        <f t="shared" si="3"/>
        <v>146086</v>
      </c>
      <c r="F26" s="44"/>
      <c r="G26" s="89">
        <v>15198</v>
      </c>
      <c r="H26" s="88">
        <v>77077</v>
      </c>
      <c r="I26" s="89">
        <v>20072</v>
      </c>
      <c r="J26" s="88">
        <v>14934</v>
      </c>
      <c r="K26" s="81">
        <v>18805</v>
      </c>
      <c r="L26" s="44"/>
      <c r="M26" s="45"/>
      <c r="N26" s="44"/>
      <c r="O26" s="65"/>
    </row>
    <row r="27" spans="1:22" ht="33.75" hidden="1" customHeight="1" x14ac:dyDescent="0.25">
      <c r="A27" s="118" t="s">
        <v>66</v>
      </c>
      <c r="B27" s="119"/>
      <c r="C27" s="119"/>
      <c r="D27" s="120"/>
      <c r="E27" s="44">
        <v>0</v>
      </c>
      <c r="F27" s="44"/>
      <c r="G27" s="89">
        <v>0</v>
      </c>
      <c r="H27" s="88">
        <v>0</v>
      </c>
      <c r="I27" s="89">
        <v>0</v>
      </c>
      <c r="J27" s="88">
        <v>0</v>
      </c>
      <c r="K27" s="81">
        <v>0</v>
      </c>
      <c r="L27" s="44"/>
      <c r="M27" s="45"/>
      <c r="N27" s="44"/>
      <c r="O27" s="65"/>
    </row>
    <row r="28" spans="1:22" ht="15.75" hidden="1" x14ac:dyDescent="0.25">
      <c r="A28" s="48" t="s">
        <v>64</v>
      </c>
      <c r="B28" s="33"/>
      <c r="C28" s="33"/>
      <c r="D28" s="34"/>
      <c r="E28" s="44">
        <v>0</v>
      </c>
      <c r="F28" s="44"/>
      <c r="G28" s="89">
        <v>0</v>
      </c>
      <c r="H28" s="88">
        <v>0</v>
      </c>
      <c r="I28" s="89">
        <v>0</v>
      </c>
      <c r="J28" s="88">
        <v>0</v>
      </c>
      <c r="K28" s="81">
        <v>0</v>
      </c>
      <c r="L28" s="44"/>
      <c r="M28" s="45"/>
      <c r="N28" s="44"/>
      <c r="O28" s="65"/>
    </row>
    <row r="29" spans="1:22" ht="15.75" hidden="1" x14ac:dyDescent="0.25">
      <c r="A29" s="52" t="s">
        <v>65</v>
      </c>
      <c r="B29" s="53"/>
      <c r="C29" s="53"/>
      <c r="D29" s="54"/>
      <c r="E29" s="44">
        <f>G29+H29+I29+J29+K29+L29+O29</f>
        <v>1664773</v>
      </c>
      <c r="F29" s="44"/>
      <c r="G29" s="89">
        <v>90049</v>
      </c>
      <c r="H29" s="88">
        <v>556569</v>
      </c>
      <c r="I29" s="89">
        <v>160657</v>
      </c>
      <c r="J29" s="88">
        <v>158303</v>
      </c>
      <c r="K29" s="81">
        <v>247528</v>
      </c>
      <c r="L29" s="44">
        <v>2827</v>
      </c>
      <c r="M29" s="45" t="s">
        <v>81</v>
      </c>
      <c r="N29" s="44" t="s">
        <v>81</v>
      </c>
      <c r="O29" s="65">
        <v>448840</v>
      </c>
      <c r="P29" s="4"/>
    </row>
    <row r="30" spans="1:22" ht="16.5" hidden="1" thickBot="1" x14ac:dyDescent="0.3">
      <c r="A30" s="55" t="s">
        <v>25</v>
      </c>
      <c r="B30" s="56"/>
      <c r="C30" s="56"/>
      <c r="D30" s="57"/>
      <c r="E30" s="58"/>
      <c r="F30" s="66"/>
      <c r="G30" s="77"/>
      <c r="H30" s="90"/>
      <c r="I30" s="77"/>
      <c r="J30" s="90"/>
      <c r="K30" s="77"/>
      <c r="L30" s="58"/>
      <c r="M30" s="67"/>
      <c r="N30" s="58"/>
      <c r="O30" s="68"/>
    </row>
    <row r="31" spans="1:22" ht="15.75" x14ac:dyDescent="0.25">
      <c r="A31" s="112" t="s">
        <v>82</v>
      </c>
      <c r="B31" s="113"/>
      <c r="C31" s="113"/>
      <c r="D31" s="114"/>
      <c r="E31" s="62"/>
      <c r="F31" s="62"/>
      <c r="G31" s="86"/>
      <c r="H31" s="87"/>
      <c r="I31" s="86"/>
      <c r="J31" s="87"/>
      <c r="K31" s="86"/>
      <c r="L31" s="62"/>
      <c r="M31" s="63"/>
      <c r="N31" s="62"/>
      <c r="O31" s="64"/>
    </row>
    <row r="32" spans="1:22" ht="15.75" x14ac:dyDescent="0.25">
      <c r="A32" s="100" t="s">
        <v>59</v>
      </c>
      <c r="B32" s="98"/>
      <c r="C32" s="98"/>
      <c r="D32" s="99"/>
      <c r="E32" s="44">
        <f>G32+H32+I32+J32+K32</f>
        <v>735549</v>
      </c>
      <c r="F32" s="44"/>
      <c r="G32" s="88">
        <f t="shared" ref="G32:K32" si="4">G33+G34+G35+G36</f>
        <v>56865</v>
      </c>
      <c r="H32" s="88">
        <f t="shared" si="4"/>
        <v>339892</v>
      </c>
      <c r="I32" s="88">
        <f t="shared" si="4"/>
        <v>102109</v>
      </c>
      <c r="J32" s="88">
        <f t="shared" si="4"/>
        <v>77536</v>
      </c>
      <c r="K32" s="88">
        <f t="shared" si="4"/>
        <v>159147</v>
      </c>
      <c r="L32" s="44"/>
      <c r="M32" s="44"/>
      <c r="N32" s="44"/>
      <c r="O32" s="44"/>
    </row>
    <row r="33" spans="1:15" ht="33" customHeight="1" x14ac:dyDescent="0.25">
      <c r="A33" s="115" t="s">
        <v>60</v>
      </c>
      <c r="B33" s="116"/>
      <c r="C33" s="116"/>
      <c r="D33" s="117"/>
      <c r="E33" s="96">
        <f>G33+H33+I33+J33+K33</f>
        <v>295543</v>
      </c>
      <c r="F33" s="96"/>
      <c r="G33" s="89">
        <v>22625</v>
      </c>
      <c r="H33" s="88">
        <v>104145</v>
      </c>
      <c r="I33" s="89">
        <v>31389</v>
      </c>
      <c r="J33" s="88">
        <v>37771</v>
      </c>
      <c r="K33" s="89">
        <v>99613</v>
      </c>
      <c r="L33" s="44"/>
      <c r="M33" s="45"/>
      <c r="N33" s="44"/>
      <c r="O33" s="65"/>
    </row>
    <row r="34" spans="1:15" ht="15.75" x14ac:dyDescent="0.25">
      <c r="A34" s="91" t="s">
        <v>61</v>
      </c>
      <c r="B34" s="92"/>
      <c r="C34" s="92"/>
      <c r="D34" s="93"/>
      <c r="E34" s="96">
        <f t="shared" ref="E34:E36" si="5">G34+H34+I34+J34+K34</f>
        <v>62635</v>
      </c>
      <c r="F34" s="96"/>
      <c r="G34" s="89">
        <v>9857</v>
      </c>
      <c r="H34" s="88">
        <v>24372</v>
      </c>
      <c r="I34" s="89">
        <v>7334</v>
      </c>
      <c r="J34" s="88">
        <v>10701</v>
      </c>
      <c r="K34" s="89">
        <v>10371</v>
      </c>
      <c r="L34" s="44"/>
      <c r="M34" s="45"/>
      <c r="N34" s="44"/>
      <c r="O34" s="65"/>
    </row>
    <row r="35" spans="1:15" ht="15.75" x14ac:dyDescent="0.25">
      <c r="A35" s="91" t="s">
        <v>62</v>
      </c>
      <c r="B35" s="92"/>
      <c r="C35" s="92"/>
      <c r="D35" s="93"/>
      <c r="E35" s="96">
        <f t="shared" si="5"/>
        <v>230829</v>
      </c>
      <c r="F35" s="96"/>
      <c r="G35" s="89">
        <v>8599</v>
      </c>
      <c r="H35" s="88">
        <v>136548</v>
      </c>
      <c r="I35" s="89">
        <v>41406</v>
      </c>
      <c r="J35" s="88">
        <v>13076</v>
      </c>
      <c r="K35" s="89">
        <v>31200</v>
      </c>
      <c r="L35" s="44"/>
      <c r="M35" s="45"/>
      <c r="N35" s="44"/>
      <c r="O35" s="65"/>
    </row>
    <row r="36" spans="1:15" ht="15.75" x14ac:dyDescent="0.25">
      <c r="A36" s="91" t="s">
        <v>63</v>
      </c>
      <c r="B36" s="92"/>
      <c r="C36" s="92"/>
      <c r="D36" s="93"/>
      <c r="E36" s="96">
        <f t="shared" si="5"/>
        <v>146542</v>
      </c>
      <c r="F36" s="96"/>
      <c r="G36" s="89">
        <v>15784</v>
      </c>
      <c r="H36" s="88">
        <v>74827</v>
      </c>
      <c r="I36" s="89">
        <v>21980</v>
      </c>
      <c r="J36" s="88">
        <v>15988</v>
      </c>
      <c r="K36" s="89">
        <v>17963</v>
      </c>
      <c r="L36" s="44"/>
      <c r="M36" s="45"/>
      <c r="N36" s="44"/>
      <c r="O36" s="65"/>
    </row>
    <row r="37" spans="1:15" ht="31.5" customHeight="1" x14ac:dyDescent="0.25">
      <c r="A37" s="118" t="s">
        <v>66</v>
      </c>
      <c r="B37" s="119"/>
      <c r="C37" s="119"/>
      <c r="D37" s="120"/>
      <c r="E37" s="44">
        <v>0</v>
      </c>
      <c r="F37" s="44"/>
      <c r="G37" s="89">
        <v>0</v>
      </c>
      <c r="H37" s="88">
        <v>0</v>
      </c>
      <c r="I37" s="89">
        <v>0</v>
      </c>
      <c r="J37" s="88">
        <v>0</v>
      </c>
      <c r="K37" s="81">
        <v>0</v>
      </c>
      <c r="L37" s="44"/>
      <c r="M37" s="45"/>
      <c r="N37" s="44"/>
      <c r="O37" s="65"/>
    </row>
    <row r="38" spans="1:15" ht="15.75" x14ac:dyDescent="0.25">
      <c r="A38" s="91" t="s">
        <v>64</v>
      </c>
      <c r="B38" s="92"/>
      <c r="C38" s="92"/>
      <c r="D38" s="93"/>
      <c r="E38" s="44">
        <v>0</v>
      </c>
      <c r="F38" s="44"/>
      <c r="G38" s="89">
        <v>0</v>
      </c>
      <c r="H38" s="88">
        <v>0</v>
      </c>
      <c r="I38" s="89">
        <v>0</v>
      </c>
      <c r="J38" s="88">
        <v>0</v>
      </c>
      <c r="K38" s="81">
        <v>0</v>
      </c>
      <c r="L38" s="44"/>
      <c r="M38" s="45"/>
      <c r="N38" s="44"/>
      <c r="O38" s="65"/>
    </row>
    <row r="39" spans="1:15" ht="15.75" x14ac:dyDescent="0.25">
      <c r="A39" s="94" t="s">
        <v>65</v>
      </c>
      <c r="B39" s="95"/>
      <c r="C39" s="95"/>
      <c r="D39" s="54"/>
      <c r="E39" s="44">
        <f>G39+H39+I39+J39+K39+L39+O39</f>
        <v>1337499</v>
      </c>
      <c r="F39" s="44"/>
      <c r="G39" s="89">
        <v>97178</v>
      </c>
      <c r="H39" s="88">
        <v>535994</v>
      </c>
      <c r="I39" s="89">
        <v>161552</v>
      </c>
      <c r="J39" s="88">
        <v>167230</v>
      </c>
      <c r="K39" s="81">
        <v>262908</v>
      </c>
      <c r="L39" s="44">
        <v>1979</v>
      </c>
      <c r="M39" s="45" t="s">
        <v>81</v>
      </c>
      <c r="N39" s="44" t="s">
        <v>81</v>
      </c>
      <c r="O39" s="65">
        <v>110658</v>
      </c>
    </row>
    <row r="40" spans="1:15" ht="16.5" thickBot="1" x14ac:dyDescent="0.3">
      <c r="A40" s="55" t="s">
        <v>25</v>
      </c>
      <c r="B40" s="56"/>
      <c r="C40" s="56"/>
      <c r="D40" s="57"/>
      <c r="E40" s="58"/>
      <c r="F40" s="66"/>
      <c r="G40" s="77"/>
      <c r="H40" s="90"/>
      <c r="I40" s="77"/>
      <c r="J40" s="90"/>
      <c r="K40" s="77"/>
      <c r="L40" s="58"/>
      <c r="M40" s="67"/>
      <c r="N40" s="58"/>
      <c r="O40" s="68"/>
    </row>
  </sheetData>
  <mergeCells count="25">
    <mergeCell ref="O6:O9"/>
    <mergeCell ref="A11:D11"/>
    <mergeCell ref="A22:D22"/>
    <mergeCell ref="A27:D27"/>
    <mergeCell ref="A12:D12"/>
    <mergeCell ref="A13:D13"/>
    <mergeCell ref="A23:D23"/>
    <mergeCell ref="A17:D17"/>
    <mergeCell ref="A21:D21"/>
    <mergeCell ref="A31:D31"/>
    <mergeCell ref="A32:D32"/>
    <mergeCell ref="A33:D33"/>
    <mergeCell ref="A37:D37"/>
    <mergeCell ref="B3:L3"/>
    <mergeCell ref="F5:O5"/>
    <mergeCell ref="A7:D7"/>
    <mergeCell ref="F6:F9"/>
    <mergeCell ref="G6:G9"/>
    <mergeCell ref="H6:H9"/>
    <mergeCell ref="I6:I9"/>
    <mergeCell ref="J6:J9"/>
    <mergeCell ref="K6:K9"/>
    <mergeCell ref="L6:L9"/>
    <mergeCell ref="M6:M9"/>
    <mergeCell ref="N6:N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2018-05-23T10:28:09Z</dcterms:modified>
</cp:coreProperties>
</file>